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sudacci\職員\◆事業復活支援金◆\計算シート\"/>
    </mc:Choice>
  </mc:AlternateContent>
  <xr:revisionPtr revIDLastSave="0" documentId="13_ncr:1_{3DCE66A8-B0AF-4936-BEF7-8036DAC9FA5D}" xr6:coauthVersionLast="47" xr6:coauthVersionMax="47" xr10:uidLastSave="{00000000-0000-0000-0000-000000000000}"/>
  <bookViews>
    <workbookView xWindow="-120" yWindow="-120" windowWidth="20730" windowHeight="11160" xr2:uid="{ADD844F8-04BB-4C32-8400-01A2A2743FD9}"/>
  </bookViews>
  <sheets>
    <sheet name="個人事業" sheetId="1" r:id="rId1"/>
    <sheet name="法人" sheetId="2" r:id="rId2"/>
  </sheets>
  <definedNames>
    <definedName name="_xlnm.Print_Area" localSheetId="0">個人事業!$A$1:$N$23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2" l="1"/>
  <c r="I21" i="2"/>
  <c r="M20" i="2"/>
  <c r="I20" i="2"/>
  <c r="E20" i="2"/>
  <c r="M19" i="2"/>
  <c r="I19" i="2"/>
  <c r="E19" i="2"/>
  <c r="M18" i="2"/>
  <c r="I18" i="2"/>
  <c r="E18" i="2"/>
  <c r="M17" i="2"/>
  <c r="N17" i="2" s="1"/>
  <c r="I17" i="2"/>
  <c r="J17" i="2" s="1"/>
  <c r="E17" i="2"/>
  <c r="M16" i="2"/>
  <c r="I16" i="2"/>
  <c r="E16" i="2"/>
  <c r="N12" i="2"/>
  <c r="J12" i="2"/>
  <c r="F12" i="2"/>
  <c r="F17" i="2" l="1"/>
  <c r="J16" i="2"/>
  <c r="K16" i="2" s="1"/>
  <c r="J18" i="2"/>
  <c r="K18" i="2" s="1"/>
  <c r="J20" i="2"/>
  <c r="K20" i="2" s="1"/>
  <c r="K17" i="2"/>
  <c r="O17" i="2"/>
  <c r="G17" i="2"/>
  <c r="F20" i="2"/>
  <c r="G20" i="2" s="1"/>
  <c r="N19" i="2"/>
  <c r="O19" i="2" s="1"/>
  <c r="N18" i="2"/>
  <c r="O18" i="2" s="1"/>
  <c r="F19" i="2"/>
  <c r="G19" i="2" s="1"/>
  <c r="F16" i="2"/>
  <c r="G16" i="2" s="1"/>
  <c r="N16" i="2"/>
  <c r="O16" i="2" s="1"/>
  <c r="F18" i="2"/>
  <c r="G18" i="2" s="1"/>
  <c r="J19" i="2"/>
  <c r="K19" i="2" s="1"/>
  <c r="N20" i="2"/>
  <c r="O20" i="2" s="1"/>
  <c r="K16" i="1"/>
  <c r="K17" i="1"/>
  <c r="K18" i="1"/>
  <c r="K19" i="1"/>
  <c r="K15" i="1"/>
  <c r="H16" i="1"/>
  <c r="H17" i="1"/>
  <c r="H18" i="1"/>
  <c r="H19" i="1"/>
  <c r="H15" i="1"/>
  <c r="E16" i="1"/>
  <c r="E17" i="1"/>
  <c r="E18" i="1"/>
  <c r="E19" i="1"/>
  <c r="E15" i="1"/>
  <c r="L11" i="1"/>
  <c r="L17" i="1" s="1"/>
  <c r="M17" i="1" s="1"/>
  <c r="I11" i="1"/>
  <c r="F11" i="1"/>
  <c r="F17" i="1" s="1"/>
  <c r="I17" i="1" l="1"/>
  <c r="J17" i="1" s="1"/>
  <c r="L18" i="1"/>
  <c r="M18" i="1" s="1"/>
  <c r="L15" i="1"/>
  <c r="M15" i="1" s="1"/>
  <c r="I15" i="1"/>
  <c r="J15" i="1" s="1"/>
  <c r="I16" i="1"/>
  <c r="J16" i="1" s="1"/>
  <c r="I19" i="1"/>
  <c r="J19" i="1" s="1"/>
  <c r="I18" i="1"/>
  <c r="J18" i="1" s="1"/>
  <c r="F16" i="1"/>
  <c r="G16" i="1" s="1"/>
  <c r="L19" i="1"/>
  <c r="M19" i="1" s="1"/>
  <c r="L16" i="1"/>
  <c r="M16" i="1" s="1"/>
  <c r="G17" i="1"/>
  <c r="F18" i="1"/>
  <c r="G18" i="1" s="1"/>
  <c r="F15" i="1"/>
  <c r="G15" i="1" s="1"/>
  <c r="F19" i="1"/>
  <c r="G19" i="1" s="1"/>
</calcChain>
</file>

<file path=xl/sharedStrings.xml><?xml version="1.0" encoding="utf-8"?>
<sst xmlns="http://schemas.openxmlformats.org/spreadsheetml/2006/main" count="155" uniqueCount="44">
  <si>
    <t>事業復活支援金計算シート</t>
    <rPh sb="0" eb="2">
      <t>ジギョウ</t>
    </rPh>
    <rPh sb="2" eb="4">
      <t>フッカツ</t>
    </rPh>
    <rPh sb="4" eb="6">
      <t>シエン</t>
    </rPh>
    <rPh sb="6" eb="7">
      <t>キン</t>
    </rPh>
    <rPh sb="7" eb="9">
      <t>ケイサン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</si>
  <si>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</si>
  <si>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</si>
  <si>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</si>
  <si>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</si>
  <si>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</si>
  <si>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売上高</t>
    <rPh sb="0" eb="2">
      <t>ウリアゲ</t>
    </rPh>
    <rPh sb="2" eb="3">
      <t>ダカ</t>
    </rPh>
    <phoneticPr fontId="2"/>
  </si>
  <si>
    <t>1年前</t>
    <rPh sb="1" eb="3">
      <t>ネンマエ</t>
    </rPh>
    <phoneticPr fontId="2"/>
  </si>
  <si>
    <t>2年前</t>
    <rPh sb="1" eb="3">
      <t>ネンマエ</t>
    </rPh>
    <phoneticPr fontId="2"/>
  </si>
  <si>
    <t>3年前</t>
    <rPh sb="1" eb="3">
      <t>ネンマエ</t>
    </rPh>
    <phoneticPr fontId="2"/>
  </si>
  <si>
    <t>対象月</t>
    <rPh sb="0" eb="2">
      <t>タイショウ</t>
    </rPh>
    <rPh sb="2" eb="3">
      <t>ゲツ</t>
    </rPh>
    <phoneticPr fontId="2"/>
  </si>
  <si>
    <t>合　計</t>
    <rPh sb="0" eb="1">
      <t>ゴウ</t>
    </rPh>
    <rPh sb="2" eb="3">
      <t>ケイ</t>
    </rPh>
    <phoneticPr fontId="2"/>
  </si>
  <si>
    <t>減少率</t>
    <rPh sb="0" eb="3">
      <t>ゲンショウリツ</t>
    </rPh>
    <phoneticPr fontId="2"/>
  </si>
  <si>
    <t>【個人事業】</t>
    <rPh sb="1" eb="3">
      <t>コジン</t>
    </rPh>
    <rPh sb="3" eb="5">
      <t>ジギョウ</t>
    </rPh>
    <phoneticPr fontId="2"/>
  </si>
  <si>
    <t>【法　人】</t>
    <rPh sb="1" eb="2">
      <t>ホウ</t>
    </rPh>
    <rPh sb="3" eb="4">
      <t>ニン</t>
    </rPh>
    <phoneticPr fontId="2"/>
  </si>
  <si>
    <t>※月が属する年商</t>
    <rPh sb="1" eb="2">
      <t>ツキ</t>
    </rPh>
    <rPh sb="3" eb="4">
      <t>ゾク</t>
    </rPh>
    <rPh sb="6" eb="8">
      <t>ネンショウ</t>
    </rPh>
    <phoneticPr fontId="2"/>
  </si>
  <si>
    <t>※売上高が０円の月には「０」と入力してください。</t>
    <rPh sb="1" eb="3">
      <t>ウリアゲ</t>
    </rPh>
    <rPh sb="3" eb="4">
      <t>ダカ</t>
    </rPh>
    <rPh sb="6" eb="7">
      <t>エン</t>
    </rPh>
    <rPh sb="8" eb="9">
      <t>ツキ</t>
    </rPh>
    <rPh sb="15" eb="17">
      <t>ニュウリョク</t>
    </rPh>
    <phoneticPr fontId="2"/>
  </si>
  <si>
    <t>令和4年
(2022)</t>
    <rPh sb="0" eb="2">
      <t>レイワ</t>
    </rPh>
    <rPh sb="3" eb="4">
      <t>ネン</t>
    </rPh>
    <phoneticPr fontId="2"/>
  </si>
  <si>
    <t>令和3年
(2021)</t>
    <rPh sb="0" eb="2">
      <t>レイワ</t>
    </rPh>
    <rPh sb="3" eb="4">
      <t>ネン</t>
    </rPh>
    <phoneticPr fontId="2"/>
  </si>
  <si>
    <t>令和2年
(2020)</t>
    <rPh sb="0" eb="2">
      <t>レイワ</t>
    </rPh>
    <rPh sb="3" eb="4">
      <t>ネン</t>
    </rPh>
    <phoneticPr fontId="2"/>
  </si>
  <si>
    <t>令和元年
(2019)</t>
    <rPh sb="0" eb="2">
      <t>レイワ</t>
    </rPh>
    <rPh sb="2" eb="4">
      <t>ガンネン</t>
    </rPh>
    <phoneticPr fontId="2"/>
  </si>
  <si>
    <t>平成31年
(2019)</t>
    <rPh sb="0" eb="2">
      <t>ヘイセイ</t>
    </rPh>
    <rPh sb="4" eb="5">
      <t>ネン</t>
    </rPh>
    <phoneticPr fontId="2"/>
  </si>
  <si>
    <t>平成30年
(2018)</t>
    <rPh sb="0" eb="2">
      <t>ヘイセイ</t>
    </rPh>
    <rPh sb="4" eb="5">
      <t>ネン</t>
    </rPh>
    <phoneticPr fontId="2"/>
  </si>
  <si>
    <t>※対象月（Ｒ3.11～Ｒ4.3）において営業時間短縮の要請等に伴う協力金（協力要請推進枠交付金が充てられるもの）があれば、その額（当月対象分）を売上に加算して計算します。</t>
    <rPh sb="1" eb="3">
      <t>タイショウ</t>
    </rPh>
    <rPh sb="3" eb="4">
      <t>ゲツ</t>
    </rPh>
    <rPh sb="20" eb="22">
      <t>エイギョウ</t>
    </rPh>
    <rPh sb="22" eb="24">
      <t>ジカン</t>
    </rPh>
    <rPh sb="24" eb="26">
      <t>タンシュク</t>
    </rPh>
    <rPh sb="27" eb="29">
      <t>ヨウセイ</t>
    </rPh>
    <rPh sb="29" eb="30">
      <t>トウ</t>
    </rPh>
    <rPh sb="31" eb="32">
      <t>トモナ</t>
    </rPh>
    <rPh sb="33" eb="36">
      <t>キョウリョクキン</t>
    </rPh>
    <rPh sb="37" eb="39">
      <t>キョウリョク</t>
    </rPh>
    <rPh sb="39" eb="41">
      <t>ヨウセイ</t>
    </rPh>
    <rPh sb="41" eb="43">
      <t>スイシン</t>
    </rPh>
    <rPh sb="43" eb="44">
      <t>ワク</t>
    </rPh>
    <rPh sb="44" eb="47">
      <t>コウフキン</t>
    </rPh>
    <rPh sb="48" eb="49">
      <t>ア</t>
    </rPh>
    <rPh sb="63" eb="64">
      <t>ガク</t>
    </rPh>
    <rPh sb="65" eb="67">
      <t>トウゲツ</t>
    </rPh>
    <rPh sb="67" eb="69">
      <t>タイショウ</t>
    </rPh>
    <rPh sb="69" eb="70">
      <t>ブン</t>
    </rPh>
    <rPh sb="72" eb="74">
      <t>ウリアゲ</t>
    </rPh>
    <rPh sb="75" eb="77">
      <t>カサン</t>
    </rPh>
    <rPh sb="79" eb="81">
      <t>ケイサン</t>
    </rPh>
    <phoneticPr fontId="2"/>
  </si>
  <si>
    <t>売上高※</t>
    <rPh sb="0" eb="2">
      <t>ウリアゲ</t>
    </rPh>
    <rPh sb="2" eb="3">
      <t>ダカ</t>
    </rPh>
    <phoneticPr fontId="2"/>
  </si>
  <si>
    <t>売上高※3</t>
    <rPh sb="0" eb="2">
      <t>ウリアゲ</t>
    </rPh>
    <rPh sb="2" eb="3">
      <t>ダカ</t>
    </rPh>
    <phoneticPr fontId="2"/>
  </si>
  <si>
    <t>※1　売上高が０円の月には「０」と入力してください。</t>
    <rPh sb="3" eb="5">
      <t>ウリアゲ</t>
    </rPh>
    <rPh sb="5" eb="6">
      <t>ダカ</t>
    </rPh>
    <rPh sb="8" eb="9">
      <t>エン</t>
    </rPh>
    <rPh sb="10" eb="11">
      <t>ツキ</t>
    </rPh>
    <rPh sb="17" eb="19">
      <t>ニュウリョク</t>
    </rPh>
    <phoneticPr fontId="2"/>
  </si>
  <si>
    <t>※2　「月が属する年商」とは、その月が属している事業年度の1年間の売上規模（決算額）です。該当する規模を必ず🔽で選択してください。</t>
    <rPh sb="4" eb="5">
      <t>ツキ</t>
    </rPh>
    <rPh sb="6" eb="7">
      <t>ゾク</t>
    </rPh>
    <rPh sb="9" eb="11">
      <t>ネンショウ</t>
    </rPh>
    <rPh sb="17" eb="18">
      <t>ツキ</t>
    </rPh>
    <rPh sb="19" eb="20">
      <t>ゾク</t>
    </rPh>
    <rPh sb="24" eb="26">
      <t>ジギョウ</t>
    </rPh>
    <rPh sb="26" eb="28">
      <t>ネンド</t>
    </rPh>
    <rPh sb="30" eb="32">
      <t>ネンカン</t>
    </rPh>
    <rPh sb="33" eb="35">
      <t>ウリアゲ</t>
    </rPh>
    <rPh sb="35" eb="37">
      <t>キボ</t>
    </rPh>
    <rPh sb="38" eb="40">
      <t>ケッサン</t>
    </rPh>
    <rPh sb="40" eb="41">
      <t>ガク</t>
    </rPh>
    <rPh sb="45" eb="47">
      <t>ガイトウ</t>
    </rPh>
    <rPh sb="49" eb="51">
      <t>キボ</t>
    </rPh>
    <rPh sb="52" eb="53">
      <t>カナラ</t>
    </rPh>
    <rPh sb="57" eb="59">
      <t>センタク</t>
    </rPh>
    <phoneticPr fontId="2"/>
  </si>
  <si>
    <t>※3　対象月（Ｒ3.11～Ｒ4.3）において営業時間短縮の要請等に伴う協力金（協力要請推進枠交付金が充てられるもの）があれば、その額（当月対象分）を売上に加算して計算してください。</t>
    <rPh sb="3" eb="5">
      <t>タイショウ</t>
    </rPh>
    <rPh sb="5" eb="6">
      <t>ゲツ</t>
    </rPh>
    <rPh sb="22" eb="24">
      <t>エイギョウ</t>
    </rPh>
    <rPh sb="24" eb="26">
      <t>ジカン</t>
    </rPh>
    <rPh sb="26" eb="28">
      <t>タンシュク</t>
    </rPh>
    <rPh sb="29" eb="31">
      <t>ヨウセイ</t>
    </rPh>
    <rPh sb="31" eb="32">
      <t>トウ</t>
    </rPh>
    <rPh sb="33" eb="34">
      <t>トモナ</t>
    </rPh>
    <rPh sb="35" eb="38">
      <t>キョウリョクキン</t>
    </rPh>
    <rPh sb="39" eb="41">
      <t>キョウリョク</t>
    </rPh>
    <rPh sb="41" eb="43">
      <t>ヨウセイ</t>
    </rPh>
    <rPh sb="43" eb="45">
      <t>スイシン</t>
    </rPh>
    <rPh sb="45" eb="46">
      <t>ワク</t>
    </rPh>
    <rPh sb="46" eb="49">
      <t>コウフキン</t>
    </rPh>
    <rPh sb="50" eb="51">
      <t>ア</t>
    </rPh>
    <rPh sb="65" eb="66">
      <t>ガク</t>
    </rPh>
    <rPh sb="67" eb="69">
      <t>トウゲツ</t>
    </rPh>
    <rPh sb="69" eb="71">
      <t>タイショウ</t>
    </rPh>
    <rPh sb="71" eb="72">
      <t>ブン</t>
    </rPh>
    <rPh sb="74" eb="76">
      <t>ウリアゲ</t>
    </rPh>
    <rPh sb="77" eb="79">
      <t>カサン</t>
    </rPh>
    <rPh sb="81" eb="83">
      <t>ケイサン</t>
    </rPh>
    <phoneticPr fontId="2"/>
  </si>
  <si>
    <t>Z</t>
    <phoneticPr fontId="2"/>
  </si>
  <si>
    <t>Y</t>
    <phoneticPr fontId="2"/>
  </si>
  <si>
    <t>X</t>
    <phoneticPr fontId="2"/>
  </si>
  <si>
    <t>　　対象期間が</t>
    <rPh sb="2" eb="4">
      <t>タイショウ</t>
    </rPh>
    <rPh sb="4" eb="6">
      <t>キカン</t>
    </rPh>
    <phoneticPr fontId="2"/>
  </si>
  <si>
    <t>２０１８年（平成３０年）、２０１９年（令和元年）、２０２０年（令和２年）の３年分</t>
    <rPh sb="4" eb="5">
      <t>ネン</t>
    </rPh>
    <rPh sb="6" eb="8">
      <t>ヘイセイ</t>
    </rPh>
    <rPh sb="10" eb="11">
      <t>ネン</t>
    </rPh>
    <rPh sb="17" eb="18">
      <t>ネン</t>
    </rPh>
    <rPh sb="19" eb="21">
      <t>レイワ</t>
    </rPh>
    <rPh sb="21" eb="23">
      <t>ガンネン</t>
    </rPh>
    <rPh sb="29" eb="30">
      <t>ネン</t>
    </rPh>
    <rPh sb="31" eb="33">
      <t>レイワ</t>
    </rPh>
    <rPh sb="34" eb="35">
      <t>ネン</t>
    </rPh>
    <rPh sb="38" eb="40">
      <t>ネンブン</t>
    </rPh>
    <phoneticPr fontId="2"/>
  </si>
  <si>
    <t>２０１９年（令和元年）、２０２０年（令和２年）の２年分</t>
    <rPh sb="4" eb="5">
      <t>ネン</t>
    </rPh>
    <rPh sb="6" eb="8">
      <t>レイワ</t>
    </rPh>
    <rPh sb="8" eb="10">
      <t>ガンネン</t>
    </rPh>
    <rPh sb="16" eb="17">
      <t>ネン</t>
    </rPh>
    <rPh sb="18" eb="20">
      <t>レイワ</t>
    </rPh>
    <rPh sb="21" eb="22">
      <t>ネン</t>
    </rPh>
    <rPh sb="25" eb="27">
      <t>ネンブン</t>
    </rPh>
    <phoneticPr fontId="2"/>
  </si>
  <si>
    <r>
      <t>２０１９年（令和元年）、２０２０年（令和２年）、２０２１年（令和３年）の３年分</t>
    </r>
    <r>
      <rPr>
        <b/>
        <sz val="11"/>
        <color theme="1"/>
        <rFont val="游ゴシック"/>
        <family val="3"/>
        <charset val="128"/>
        <scheme val="minor"/>
      </rPr>
      <t>→令和３年の確定申告が済んでいること！</t>
    </r>
    <rPh sb="4" eb="5">
      <t>ネン</t>
    </rPh>
    <rPh sb="6" eb="8">
      <t>レイワ</t>
    </rPh>
    <rPh sb="8" eb="10">
      <t>ガンネン</t>
    </rPh>
    <rPh sb="16" eb="17">
      <t>ネン</t>
    </rPh>
    <rPh sb="18" eb="20">
      <t>レイワ</t>
    </rPh>
    <rPh sb="21" eb="22">
      <t>ネン</t>
    </rPh>
    <rPh sb="28" eb="29">
      <t>ネン</t>
    </rPh>
    <rPh sb="30" eb="32">
      <t>レイワ</t>
    </rPh>
    <rPh sb="33" eb="34">
      <t>ネン</t>
    </rPh>
    <rPh sb="37" eb="39">
      <t>ネンブン</t>
    </rPh>
    <rPh sb="40" eb="42">
      <t>レイワ</t>
    </rPh>
    <rPh sb="43" eb="44">
      <t>ネン</t>
    </rPh>
    <rPh sb="45" eb="47">
      <t>カクテイ</t>
    </rPh>
    <rPh sb="47" eb="49">
      <t>シンコク</t>
    </rPh>
    <rPh sb="50" eb="51">
      <t>ス</t>
    </rPh>
    <phoneticPr fontId="2"/>
  </si>
  <si>
    <t>※対象期間によって申請する時に添付する確定申告書１面と決算書１面・２面が変わります。ご注意ください。</t>
    <rPh sb="1" eb="3">
      <t>タイショウ</t>
    </rPh>
    <rPh sb="3" eb="5">
      <t>キカン</t>
    </rPh>
    <rPh sb="9" eb="11">
      <t>シンセイ</t>
    </rPh>
    <rPh sb="13" eb="14">
      <t>トキ</t>
    </rPh>
    <rPh sb="15" eb="17">
      <t>テンプ</t>
    </rPh>
    <rPh sb="19" eb="21">
      <t>カクテイ</t>
    </rPh>
    <rPh sb="21" eb="23">
      <t>シンコク</t>
    </rPh>
    <rPh sb="23" eb="24">
      <t>ショ</t>
    </rPh>
    <rPh sb="25" eb="26">
      <t>メン</t>
    </rPh>
    <rPh sb="27" eb="30">
      <t>ケッサンショ</t>
    </rPh>
    <rPh sb="31" eb="32">
      <t>メン</t>
    </rPh>
    <rPh sb="34" eb="35">
      <t>メン</t>
    </rPh>
    <rPh sb="36" eb="37">
      <t>カ</t>
    </rPh>
    <rPh sb="43" eb="45">
      <t>チュウイ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</si>
  <si>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Ｚ</t>
    </r>
    <r>
      <rPr>
        <sz val="11"/>
        <color theme="1"/>
        <rFont val="游ゴシック"/>
        <family val="2"/>
        <charset val="128"/>
        <scheme val="minor"/>
      </rPr>
      <t>の場合…</t>
    </r>
    <rPh sb="2" eb="4">
      <t>バアイ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</si>
  <si>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Ｙ</t>
    </r>
    <r>
      <rPr>
        <sz val="11"/>
        <color theme="1"/>
        <rFont val="游ゴシック"/>
        <family val="2"/>
        <charset val="128"/>
        <scheme val="minor"/>
      </rPr>
      <t>の場合…</t>
    </r>
    <rPh sb="2" eb="4">
      <t>バアイ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</si>
  <si>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Ｘ</t>
    </r>
    <r>
      <rPr>
        <sz val="11"/>
        <color theme="1"/>
        <rFont val="游ゴシック"/>
        <family val="2"/>
        <charset val="128"/>
        <scheme val="minor"/>
      </rPr>
      <t>の場合…</t>
    </r>
    <rPh sb="2" eb="4">
      <t>バアイ</t>
    </rPh>
    <phoneticPr fontId="2"/>
  </si>
  <si>
    <t>①給付算出額</t>
    <rPh sb="1" eb="3">
      <t>キュウフ</t>
    </rPh>
    <rPh sb="3" eb="5">
      <t>サンシュツ</t>
    </rPh>
    <rPh sb="5" eb="6">
      <t>ガク</t>
    </rPh>
    <phoneticPr fontId="2"/>
  </si>
  <si>
    <t>②給付上限</t>
    <rPh sb="1" eb="3">
      <t>キュウフ</t>
    </rPh>
    <rPh sb="3" eb="5">
      <t>ジョウゲン</t>
    </rPh>
    <phoneticPr fontId="2"/>
  </si>
  <si>
    <t>①と②のいずれか低い額</t>
    <rPh sb="8" eb="9">
      <t>ヒク</t>
    </rPh>
    <rPh sb="10" eb="11">
      <t>ガク</t>
    </rPh>
    <phoneticPr fontId="2"/>
  </si>
  <si>
    <t>※①給付算出額がマイナスは対象外</t>
    <rPh sb="2" eb="4">
      <t>キュウフ</t>
    </rPh>
    <rPh sb="4" eb="6">
      <t>サンシュツ</t>
    </rPh>
    <rPh sb="6" eb="7">
      <t>ガク</t>
    </rPh>
    <rPh sb="13" eb="16">
      <t>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</si>
</sst>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4" xfId="1" applyFont="1" applyBorder="1">
      <alignment vertical="center"/>
    </xf>
    <xf numFmtId="38" fontId="0" fillId="0" borderId="16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176" fontId="0" fillId="0" borderId="6" xfId="2" applyNumberFormat="1" applyFont="1" applyBorder="1" applyAlignment="1">
      <alignment horizontal="center" vertical="center"/>
    </xf>
    <xf numFmtId="176" fontId="0" fillId="0" borderId="8" xfId="2" applyNumberFormat="1" applyFont="1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2" borderId="7" xfId="1" applyFont="1" applyFill="1" applyBorder="1" applyProtection="1">
      <alignment vertical="center"/>
      <protection locked="0"/>
    </xf>
    <xf numFmtId="38" fontId="0" fillId="2" borderId="10" xfId="1" applyFont="1" applyFill="1" applyBorder="1" applyProtection="1">
      <alignment vertical="center"/>
      <protection locked="0"/>
    </xf>
    <xf numFmtId="38" fontId="0" fillId="2" borderId="17" xfId="1" applyFont="1" applyFill="1" applyBorder="1" applyProtection="1">
      <alignment vertical="center"/>
      <protection locked="0"/>
    </xf>
    <xf numFmtId="38" fontId="5" fillId="0" borderId="0" xfId="1" applyFont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 applyAlignment="1">
      <alignment horizontal="right" vertical="center"/>
    </xf>
    <xf numFmtId="38" fontId="3" fillId="0" borderId="0" xfId="1" applyFont="1">
      <alignment vertical="center"/>
    </xf>
    <xf numFmtId="38" fontId="5" fillId="2" borderId="7" xfId="1" applyFont="1" applyFill="1" applyBorder="1" applyProtection="1">
      <alignment vertical="center"/>
      <protection locked="0"/>
    </xf>
    <xf numFmtId="38" fontId="5" fillId="2" borderId="10" xfId="1" applyFont="1" applyFill="1" applyBorder="1" applyProtection="1">
      <alignment vertical="center"/>
      <protection locked="0"/>
    </xf>
    <xf numFmtId="38" fontId="5" fillId="2" borderId="2" xfId="1" applyFont="1" applyFill="1" applyBorder="1" applyProtection="1">
      <alignment vertical="center"/>
      <protection locked="0"/>
    </xf>
    <xf numFmtId="38" fontId="5" fillId="2" borderId="18" xfId="1" applyFont="1" applyFill="1" applyBorder="1" applyProtection="1">
      <alignment vertical="center"/>
      <protection locked="0"/>
    </xf>
    <xf numFmtId="38" fontId="5" fillId="2" borderId="17" xfId="1" applyFont="1" applyFill="1" applyBorder="1" applyProtection="1">
      <alignment vertical="center"/>
      <protection locked="0"/>
    </xf>
    <xf numFmtId="38" fontId="5" fillId="0" borderId="0" xfId="1" applyFont="1" applyAlignment="1">
      <alignment horizontal="center" vertical="center"/>
    </xf>
    <xf numFmtId="38" fontId="5" fillId="3" borderId="0" xfId="1" applyFont="1" applyFill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 wrapText="1"/>
    </xf>
    <xf numFmtId="38" fontId="0" fillId="0" borderId="6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5" fillId="4" borderId="22" xfId="1" applyFont="1" applyFill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5" fillId="3" borderId="22" xfId="1" applyFont="1" applyFill="1" applyBorder="1" applyAlignment="1">
      <alignment horizontal="center" vertical="center"/>
    </xf>
    <xf numFmtId="38" fontId="6" fillId="0" borderId="0" xfId="1" applyFont="1">
      <alignment vertical="center"/>
    </xf>
    <xf numFmtId="38" fontId="7" fillId="0" borderId="0" xfId="1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830C-E825-406A-ABA2-046926AEB843}">
  <sheetPr>
    <tabColor rgb="FFFF6699"/>
  </sheetPr>
  <dimension ref="A1:M23"/>
  <sheetViews>
    <sheetView tabSelected="1" topLeftCell="A4" zoomScaleNormal="100" workbookViewId="0">
      <selection activeCell="A13" sqref="A13"/>
    </sheetView>
  </sheetViews>
  <sheetFormatPr defaultRowHeight="18.75" x14ac:dyDescent="0.4"/>
  <cols>
    <col min="1" max="1" width="10.625" style="1" customWidth="1"/>
    <col min="2" max="2" width="6.625" style="1" customWidth="1"/>
    <col min="3" max="3" width="15.875" style="1" customWidth="1"/>
    <col min="4" max="4" width="10.625" style="1" customWidth="1"/>
    <col min="5" max="5" width="7.875" style="1" customWidth="1"/>
    <col min="6" max="6" width="15.875" style="1" customWidth="1"/>
    <col min="7" max="7" width="10.625" style="1" customWidth="1"/>
    <col min="8" max="8" width="7.875" style="1" customWidth="1"/>
    <col min="9" max="9" width="15.875" style="1" customWidth="1"/>
    <col min="10" max="10" width="10.625" style="1" customWidth="1"/>
    <col min="11" max="11" width="7.875" style="1" customWidth="1"/>
    <col min="12" max="12" width="15.875" style="1" customWidth="1"/>
    <col min="13" max="13" width="10.625" style="1" customWidth="1"/>
    <col min="14" max="14" width="9.875" style="1" customWidth="1"/>
    <col min="15" max="18" width="15.875" style="1" customWidth="1"/>
    <col min="19" max="31" width="9" style="1"/>
    <col min="32" max="32" width="9" style="1" customWidth="1"/>
    <col min="33" max="16384" width="9" style="1"/>
  </cols>
  <sheetData>
    <row r="1" spans="1:13" x14ac:dyDescent="0.4">
      <c r="A1" s="1" t="s">
        <v>0</v>
      </c>
    </row>
    <row r="2" spans="1:13" x14ac:dyDescent="0.4">
      <c r="A2" s="22" t="s">
        <v>16</v>
      </c>
    </row>
    <row r="3" spans="1:13" x14ac:dyDescent="0.4">
      <c r="A3" s="1" t="s">
        <v>23</v>
      </c>
    </row>
    <row r="4" spans="1:13" ht="19.5" thickBot="1" x14ac:dyDescent="0.45">
      <c r="A4" s="42" t="s">
        <v>13</v>
      </c>
      <c r="B4" s="42"/>
      <c r="C4" s="22"/>
      <c r="F4" s="22"/>
      <c r="I4" s="22"/>
      <c r="L4" s="22"/>
    </row>
    <row r="5" spans="1:13" x14ac:dyDescent="0.4">
      <c r="A5" s="35" t="s">
        <v>10</v>
      </c>
      <c r="B5" s="36"/>
      <c r="C5" s="3" t="s">
        <v>24</v>
      </c>
      <c r="D5" s="35" t="s">
        <v>7</v>
      </c>
      <c r="E5" s="36"/>
      <c r="F5" s="3" t="s">
        <v>6</v>
      </c>
      <c r="G5" s="35" t="s">
        <v>8</v>
      </c>
      <c r="H5" s="36"/>
      <c r="I5" s="3" t="s">
        <v>6</v>
      </c>
      <c r="J5" s="35" t="s">
        <v>9</v>
      </c>
      <c r="K5" s="36"/>
      <c r="L5" s="3" t="s">
        <v>6</v>
      </c>
    </row>
    <row r="6" spans="1:13" ht="21.75" customHeight="1" x14ac:dyDescent="0.4">
      <c r="A6" s="39" t="s">
        <v>18</v>
      </c>
      <c r="B6" s="2" t="s">
        <v>1</v>
      </c>
      <c r="C6" s="19"/>
      <c r="D6" s="39" t="s">
        <v>19</v>
      </c>
      <c r="E6" s="2" t="s">
        <v>1</v>
      </c>
      <c r="F6" s="19"/>
      <c r="G6" s="39" t="s">
        <v>20</v>
      </c>
      <c r="H6" s="2" t="s">
        <v>1</v>
      </c>
      <c r="I6" s="19"/>
      <c r="J6" s="39" t="s">
        <v>22</v>
      </c>
      <c r="K6" s="2" t="s">
        <v>1</v>
      </c>
      <c r="L6" s="19"/>
    </row>
    <row r="7" spans="1:13" ht="21.75" customHeight="1" x14ac:dyDescent="0.4">
      <c r="A7" s="40"/>
      <c r="B7" s="2" t="s">
        <v>2</v>
      </c>
      <c r="C7" s="19"/>
      <c r="D7" s="40"/>
      <c r="E7" s="2" t="s">
        <v>2</v>
      </c>
      <c r="F7" s="19"/>
      <c r="G7" s="40"/>
      <c r="H7" s="2" t="s">
        <v>2</v>
      </c>
      <c r="I7" s="19"/>
      <c r="J7" s="40"/>
      <c r="K7" s="2" t="s">
        <v>2</v>
      </c>
      <c r="L7" s="19"/>
    </row>
    <row r="8" spans="1:13" ht="21.75" customHeight="1" x14ac:dyDescent="0.4">
      <c r="A8" s="39" t="s">
        <v>17</v>
      </c>
      <c r="B8" s="2" t="s">
        <v>3</v>
      </c>
      <c r="C8" s="19"/>
      <c r="D8" s="39" t="s">
        <v>18</v>
      </c>
      <c r="E8" s="2" t="s">
        <v>3</v>
      </c>
      <c r="F8" s="19"/>
      <c r="G8" s="39" t="s">
        <v>19</v>
      </c>
      <c r="H8" s="2" t="s">
        <v>3</v>
      </c>
      <c r="I8" s="19"/>
      <c r="J8" s="39" t="s">
        <v>21</v>
      </c>
      <c r="K8" s="2" t="s">
        <v>3</v>
      </c>
      <c r="L8" s="19"/>
    </row>
    <row r="9" spans="1:13" ht="21.75" customHeight="1" x14ac:dyDescent="0.4">
      <c r="A9" s="40"/>
      <c r="B9" s="2" t="s">
        <v>4</v>
      </c>
      <c r="C9" s="19"/>
      <c r="D9" s="40"/>
      <c r="E9" s="2" t="s">
        <v>4</v>
      </c>
      <c r="F9" s="19"/>
      <c r="G9" s="40"/>
      <c r="H9" s="2" t="s">
        <v>4</v>
      </c>
      <c r="I9" s="19"/>
      <c r="J9" s="40"/>
      <c r="K9" s="2" t="s">
        <v>4</v>
      </c>
      <c r="L9" s="19"/>
    </row>
    <row r="10" spans="1:13" ht="21.75" customHeight="1" thickBot="1" x14ac:dyDescent="0.45">
      <c r="A10" s="43"/>
      <c r="B10" s="4" t="s">
        <v>5</v>
      </c>
      <c r="C10" s="20"/>
      <c r="D10" s="41"/>
      <c r="E10" s="10" t="s">
        <v>5</v>
      </c>
      <c r="F10" s="21"/>
      <c r="G10" s="41"/>
      <c r="H10" s="10" t="s">
        <v>5</v>
      </c>
      <c r="I10" s="21"/>
      <c r="J10" s="41"/>
      <c r="K10" s="10" t="s">
        <v>5</v>
      </c>
      <c r="L10" s="21"/>
    </row>
    <row r="11" spans="1:13" ht="19.5" thickBot="1" x14ac:dyDescent="0.45">
      <c r="D11" s="37" t="s">
        <v>11</v>
      </c>
      <c r="E11" s="38"/>
      <c r="F11" s="9">
        <f>SUM(F6:F10)</f>
        <v>0</v>
      </c>
      <c r="G11" s="37" t="s">
        <v>11</v>
      </c>
      <c r="H11" s="38"/>
      <c r="I11" s="9">
        <f>SUM(I6:I10)</f>
        <v>0</v>
      </c>
      <c r="J11" s="37" t="s">
        <v>11</v>
      </c>
      <c r="K11" s="38"/>
      <c r="L11" s="9">
        <f>SUM(L6:L10)</f>
        <v>0</v>
      </c>
    </row>
    <row r="12" spans="1:13" ht="19.5" thickBot="1" x14ac:dyDescent="0.45">
      <c r="E12" s="32" t="s">
        <v>29</v>
      </c>
      <c r="F12" s="47" t="s">
        <v>43</v>
      </c>
      <c r="G12" s="31"/>
      <c r="H12" s="32" t="s">
        <v>30</v>
      </c>
      <c r="I12" s="48" t="s">
        <v>43</v>
      </c>
      <c r="J12" s="31"/>
      <c r="K12" s="32" t="s">
        <v>31</v>
      </c>
      <c r="L12" s="48" t="s">
        <v>43</v>
      </c>
    </row>
    <row r="13" spans="1:13" x14ac:dyDescent="0.4">
      <c r="D13" s="6"/>
      <c r="E13" s="12" t="s">
        <v>7</v>
      </c>
      <c r="F13" s="33" t="s">
        <v>42</v>
      </c>
      <c r="G13" s="34"/>
      <c r="H13" s="12" t="s">
        <v>8</v>
      </c>
      <c r="I13" s="33" t="s">
        <v>42</v>
      </c>
      <c r="J13" s="34"/>
      <c r="K13" s="12" t="s">
        <v>9</v>
      </c>
      <c r="L13" s="33" t="s">
        <v>42</v>
      </c>
      <c r="M13" s="34"/>
    </row>
    <row r="14" spans="1:13" x14ac:dyDescent="0.4">
      <c r="D14" s="11"/>
      <c r="E14" s="13" t="s">
        <v>12</v>
      </c>
      <c r="F14" s="2" t="s">
        <v>40</v>
      </c>
      <c r="G14" s="14" t="s">
        <v>41</v>
      </c>
      <c r="H14" s="13" t="s">
        <v>12</v>
      </c>
      <c r="I14" s="2" t="s">
        <v>40</v>
      </c>
      <c r="J14" s="14" t="s">
        <v>41</v>
      </c>
      <c r="K14" s="13" t="s">
        <v>12</v>
      </c>
      <c r="L14" s="2" t="s">
        <v>40</v>
      </c>
      <c r="M14" s="14" t="s">
        <v>41</v>
      </c>
    </row>
    <row r="15" spans="1:13" x14ac:dyDescent="0.4">
      <c r="D15" s="11" t="s">
        <v>1</v>
      </c>
      <c r="E15" s="15" t="e">
        <f>ROUNDDOWN((F6-C6)/F6,3)</f>
        <v>#DIV/0!</v>
      </c>
      <c r="F15" s="8" t="e">
        <f>IF(E15&gt;=30%,$F$11-(C6*5),"対象外")</f>
        <v>#DIV/0!</v>
      </c>
      <c r="G15" s="14" t="e">
        <f>IF(AND(E15&gt;=50%,F15&gt;0),"50万円",IF(AND(E15&gt;=30%,E15&lt;50%,F15&gt;0),"30万円","対象外"))</f>
        <v>#DIV/0!</v>
      </c>
      <c r="H15" s="15" t="e">
        <f>ROUNDDOWN((I6-C6)/I6,3)</f>
        <v>#DIV/0!</v>
      </c>
      <c r="I15" s="8" t="e">
        <f>IF(H15&gt;=30%,$I$11-(C6*5),"対象外")</f>
        <v>#DIV/0!</v>
      </c>
      <c r="J15" s="14" t="e">
        <f>IF(AND(H15&gt;=50%,I15&gt;0),"50万円",IF(AND(H15&gt;=30%,H15&lt;50%,I15&gt;0),"30万円","対象外"))</f>
        <v>#DIV/0!</v>
      </c>
      <c r="K15" s="15" t="e">
        <f>ROUNDDOWN((L6-C6)/L6,3)</f>
        <v>#DIV/0!</v>
      </c>
      <c r="L15" s="8" t="e">
        <f>IF(K15&gt;=30%,$L$11-(C6*5),"対象外")</f>
        <v>#DIV/0!</v>
      </c>
      <c r="M15" s="14" t="e">
        <f>IF(AND(K15&gt;=50%,L15&gt;0),"50万円",IF(AND(K15&gt;=30%,K15&lt;50%,L15&gt;0),"30万円","対象外"))</f>
        <v>#DIV/0!</v>
      </c>
    </row>
    <row r="16" spans="1:13" x14ac:dyDescent="0.4">
      <c r="D16" s="11" t="s">
        <v>2</v>
      </c>
      <c r="E16" s="15" t="e">
        <f t="shared" ref="E16:E19" si="0">ROUNDDOWN((F7-C7)/F7,3)</f>
        <v>#DIV/0!</v>
      </c>
      <c r="F16" s="8" t="e">
        <f t="shared" ref="F16:F19" si="1">IF(E16&gt;=30%,$F$11-(C7*5),"対象外")</f>
        <v>#DIV/0!</v>
      </c>
      <c r="G16" s="14" t="e">
        <f t="shared" ref="G16:G19" si="2">IF(AND(E16&gt;=50%,F16&gt;0),"50万円",IF(AND(E16&gt;=30%,E16&lt;50%,F16&gt;0),"30万円","対象外"))</f>
        <v>#DIV/0!</v>
      </c>
      <c r="H16" s="15" t="e">
        <f t="shared" ref="H16:H19" si="3">ROUNDDOWN((I7-C7)/I7,3)</f>
        <v>#DIV/0!</v>
      </c>
      <c r="I16" s="8" t="e">
        <f t="shared" ref="I16:I19" si="4">IF(H16&gt;=30%,$I$11-(C7*5),"対象外")</f>
        <v>#DIV/0!</v>
      </c>
      <c r="J16" s="14" t="e">
        <f t="shared" ref="J16:J19" si="5">IF(AND(H16&gt;=50%,I16&gt;0),"50万円",IF(AND(H16&gt;=30%,H16&lt;50%,I16&gt;0),"30万円","対象外"))</f>
        <v>#DIV/0!</v>
      </c>
      <c r="K16" s="15" t="e">
        <f t="shared" ref="K16:K19" si="6">ROUNDDOWN((L7-C7)/L7,3)</f>
        <v>#DIV/0!</v>
      </c>
      <c r="L16" s="8" t="e">
        <f t="shared" ref="L16:L19" si="7">IF(K16&gt;=30%,$L$11-(C7*5),"対象外")</f>
        <v>#DIV/0!</v>
      </c>
      <c r="M16" s="14" t="e">
        <f t="shared" ref="M16:M19" si="8">IF(AND(K16&gt;=50%,L16&gt;0),"50万円",IF(AND(K16&gt;=30%,K16&lt;50%,L16&gt;0),"30万円","対象外"))</f>
        <v>#DIV/0!</v>
      </c>
    </row>
    <row r="17" spans="3:13" x14ac:dyDescent="0.4">
      <c r="D17" s="11" t="s">
        <v>3</v>
      </c>
      <c r="E17" s="15" t="e">
        <f t="shared" si="0"/>
        <v>#DIV/0!</v>
      </c>
      <c r="F17" s="8" t="e">
        <f t="shared" si="1"/>
        <v>#DIV/0!</v>
      </c>
      <c r="G17" s="14" t="e">
        <f t="shared" si="2"/>
        <v>#DIV/0!</v>
      </c>
      <c r="H17" s="15" t="e">
        <f t="shared" si="3"/>
        <v>#DIV/0!</v>
      </c>
      <c r="I17" s="8" t="e">
        <f t="shared" si="4"/>
        <v>#DIV/0!</v>
      </c>
      <c r="J17" s="14" t="e">
        <f t="shared" si="5"/>
        <v>#DIV/0!</v>
      </c>
      <c r="K17" s="15" t="e">
        <f t="shared" si="6"/>
        <v>#DIV/0!</v>
      </c>
      <c r="L17" s="8" t="e">
        <f t="shared" si="7"/>
        <v>#DIV/0!</v>
      </c>
      <c r="M17" s="14" t="e">
        <f t="shared" si="8"/>
        <v>#DIV/0!</v>
      </c>
    </row>
    <row r="18" spans="3:13" x14ac:dyDescent="0.4">
      <c r="D18" s="11" t="s">
        <v>4</v>
      </c>
      <c r="E18" s="15" t="e">
        <f t="shared" si="0"/>
        <v>#DIV/0!</v>
      </c>
      <c r="F18" s="8" t="e">
        <f t="shared" si="1"/>
        <v>#DIV/0!</v>
      </c>
      <c r="G18" s="14" t="e">
        <f t="shared" si="2"/>
        <v>#DIV/0!</v>
      </c>
      <c r="H18" s="15" t="e">
        <f t="shared" si="3"/>
        <v>#DIV/0!</v>
      </c>
      <c r="I18" s="8" t="e">
        <f t="shared" si="4"/>
        <v>#DIV/0!</v>
      </c>
      <c r="J18" s="14" t="e">
        <f t="shared" si="5"/>
        <v>#DIV/0!</v>
      </c>
      <c r="K18" s="15" t="e">
        <f t="shared" si="6"/>
        <v>#DIV/0!</v>
      </c>
      <c r="L18" s="8" t="e">
        <f t="shared" si="7"/>
        <v>#DIV/0!</v>
      </c>
      <c r="M18" s="14" t="e">
        <f t="shared" si="8"/>
        <v>#DIV/0!</v>
      </c>
    </row>
    <row r="19" spans="3:13" ht="19.5" thickBot="1" x14ac:dyDescent="0.45">
      <c r="D19" s="11" t="s">
        <v>5</v>
      </c>
      <c r="E19" s="16" t="e">
        <f t="shared" si="0"/>
        <v>#DIV/0!</v>
      </c>
      <c r="F19" s="17" t="e">
        <f t="shared" si="1"/>
        <v>#DIV/0!</v>
      </c>
      <c r="G19" s="18" t="e">
        <f t="shared" si="2"/>
        <v>#DIV/0!</v>
      </c>
      <c r="H19" s="16" t="e">
        <f t="shared" si="3"/>
        <v>#DIV/0!</v>
      </c>
      <c r="I19" s="17" t="e">
        <f t="shared" si="4"/>
        <v>#DIV/0!</v>
      </c>
      <c r="J19" s="18" t="e">
        <f t="shared" si="5"/>
        <v>#DIV/0!</v>
      </c>
      <c r="K19" s="16" t="e">
        <f t="shared" si="6"/>
        <v>#DIV/0!</v>
      </c>
      <c r="L19" s="17" t="e">
        <f t="shared" si="7"/>
        <v>#DIV/0!</v>
      </c>
      <c r="M19" s="18" t="e">
        <f t="shared" si="8"/>
        <v>#DIV/0!</v>
      </c>
    </row>
    <row r="20" spans="3:13" x14ac:dyDescent="0.4">
      <c r="C20" s="1" t="s">
        <v>36</v>
      </c>
    </row>
    <row r="21" spans="3:13" x14ac:dyDescent="0.4">
      <c r="C21" s="7" t="s">
        <v>32</v>
      </c>
      <c r="D21" s="25" t="s">
        <v>37</v>
      </c>
      <c r="E21" s="1" t="s">
        <v>35</v>
      </c>
    </row>
    <row r="22" spans="3:13" x14ac:dyDescent="0.4">
      <c r="D22" s="25" t="s">
        <v>38</v>
      </c>
      <c r="E22" s="1" t="s">
        <v>34</v>
      </c>
    </row>
    <row r="23" spans="3:13" x14ac:dyDescent="0.4">
      <c r="D23" s="25" t="s">
        <v>39</v>
      </c>
      <c r="E23" s="1" t="s">
        <v>33</v>
      </c>
    </row>
  </sheetData>
  <sheetProtection sheet="1" objects="1" scenarios="1"/>
  <mergeCells count="19">
    <mergeCell ref="A4:B4"/>
    <mergeCell ref="F13:G13"/>
    <mergeCell ref="A5:B5"/>
    <mergeCell ref="A6:A7"/>
    <mergeCell ref="A8:A10"/>
    <mergeCell ref="I13:J13"/>
    <mergeCell ref="L13:M13"/>
    <mergeCell ref="D5:E5"/>
    <mergeCell ref="G5:H5"/>
    <mergeCell ref="J5:K5"/>
    <mergeCell ref="D11:E11"/>
    <mergeCell ref="G11:H11"/>
    <mergeCell ref="J11:K11"/>
    <mergeCell ref="J8:J10"/>
    <mergeCell ref="J6:J7"/>
    <mergeCell ref="G8:G10"/>
    <mergeCell ref="G6:G7"/>
    <mergeCell ref="D8:D10"/>
    <mergeCell ref="D6:D7"/>
  </mergeCells>
  <phoneticPr fontId="2"/>
  <pageMargins left="0.7" right="0.7" top="0.75" bottom="0.7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99A3-1513-4808-A485-2E9E8039EEBD}">
  <sheetPr>
    <tabColor rgb="FF00B0F0"/>
  </sheetPr>
  <dimension ref="A1:O21"/>
  <sheetViews>
    <sheetView zoomScale="90" zoomScaleNormal="90" workbookViewId="0">
      <selection activeCell="M22" sqref="M22"/>
    </sheetView>
  </sheetViews>
  <sheetFormatPr defaultRowHeight="18.75" x14ac:dyDescent="0.4"/>
  <cols>
    <col min="1" max="1" width="9.625" style="1" customWidth="1"/>
    <col min="2" max="2" width="8.375" style="1" customWidth="1"/>
    <col min="3" max="3" width="12.875" style="1" customWidth="1"/>
    <col min="4" max="4" width="9.625" style="1" customWidth="1"/>
    <col min="5" max="5" width="8.375" style="1" customWidth="1"/>
    <col min="6" max="6" width="12.875" style="1" customWidth="1"/>
    <col min="7" max="7" width="17.25" style="1" bestFit="1" customWidth="1"/>
    <col min="8" max="8" width="9.625" style="1" customWidth="1"/>
    <col min="9" max="9" width="8.375" style="1" customWidth="1"/>
    <col min="10" max="10" width="12.875" style="1" customWidth="1"/>
    <col min="11" max="11" width="17.25" style="1" bestFit="1" customWidth="1"/>
    <col min="12" max="12" width="10.125" style="1" customWidth="1"/>
    <col min="13" max="13" width="8.375" style="1" customWidth="1"/>
    <col min="14" max="14" width="12.875" style="1" customWidth="1"/>
    <col min="15" max="15" width="17.25" style="1" bestFit="1" customWidth="1"/>
    <col min="16" max="18" width="15.875" style="1" customWidth="1"/>
    <col min="19" max="31" width="9" style="1"/>
    <col min="32" max="32" width="9" style="1" customWidth="1"/>
    <col min="33" max="16384" width="9" style="1"/>
  </cols>
  <sheetData>
    <row r="1" spans="1:15" x14ac:dyDescent="0.4">
      <c r="A1" s="1" t="s">
        <v>0</v>
      </c>
    </row>
    <row r="2" spans="1:15" x14ac:dyDescent="0.4">
      <c r="A2" s="22" t="s">
        <v>26</v>
      </c>
      <c r="D2" s="22"/>
    </row>
    <row r="3" spans="1:15" x14ac:dyDescent="0.4">
      <c r="A3" s="22" t="s">
        <v>27</v>
      </c>
      <c r="D3" s="22"/>
    </row>
    <row r="4" spans="1:15" x14ac:dyDescent="0.4">
      <c r="A4" s="1" t="s">
        <v>28</v>
      </c>
      <c r="D4" s="22"/>
    </row>
    <row r="5" spans="1:15" ht="19.5" thickBot="1" x14ac:dyDescent="0.45">
      <c r="A5" s="46" t="s">
        <v>14</v>
      </c>
      <c r="B5" s="46"/>
      <c r="C5" s="25"/>
      <c r="F5" s="25"/>
      <c r="I5" s="22"/>
      <c r="J5" s="25"/>
      <c r="L5" s="22"/>
      <c r="N5" s="25"/>
    </row>
    <row r="6" spans="1:15" x14ac:dyDescent="0.4">
      <c r="A6" s="35" t="s">
        <v>10</v>
      </c>
      <c r="B6" s="36"/>
      <c r="C6" s="3" t="s">
        <v>25</v>
      </c>
      <c r="D6" s="35" t="s">
        <v>7</v>
      </c>
      <c r="E6" s="36"/>
      <c r="F6" s="5" t="s">
        <v>6</v>
      </c>
      <c r="G6" s="3" t="s">
        <v>15</v>
      </c>
      <c r="H6" s="35" t="s">
        <v>8</v>
      </c>
      <c r="I6" s="36"/>
      <c r="J6" s="5" t="s">
        <v>6</v>
      </c>
      <c r="K6" s="3" t="s">
        <v>15</v>
      </c>
      <c r="L6" s="35" t="s">
        <v>9</v>
      </c>
      <c r="M6" s="36"/>
      <c r="N6" s="5" t="s">
        <v>6</v>
      </c>
      <c r="O6" s="3" t="s">
        <v>15</v>
      </c>
    </row>
    <row r="7" spans="1:15" ht="21.75" customHeight="1" x14ac:dyDescent="0.4">
      <c r="A7" s="39" t="s">
        <v>18</v>
      </c>
      <c r="B7" s="2" t="s">
        <v>1</v>
      </c>
      <c r="C7" s="26"/>
      <c r="D7" s="39" t="s">
        <v>19</v>
      </c>
      <c r="E7" s="2" t="s">
        <v>1</v>
      </c>
      <c r="F7" s="28"/>
      <c r="G7" s="26"/>
      <c r="H7" s="39" t="s">
        <v>20</v>
      </c>
      <c r="I7" s="2" t="s">
        <v>1</v>
      </c>
      <c r="J7" s="28"/>
      <c r="K7" s="26"/>
      <c r="L7" s="39" t="s">
        <v>22</v>
      </c>
      <c r="M7" s="2" t="s">
        <v>1</v>
      </c>
      <c r="N7" s="28"/>
      <c r="O7" s="26"/>
    </row>
    <row r="8" spans="1:15" ht="21.75" customHeight="1" x14ac:dyDescent="0.4">
      <c r="A8" s="40"/>
      <c r="B8" s="2" t="s">
        <v>2</v>
      </c>
      <c r="C8" s="26"/>
      <c r="D8" s="40"/>
      <c r="E8" s="2" t="s">
        <v>2</v>
      </c>
      <c r="F8" s="28"/>
      <c r="G8" s="26"/>
      <c r="H8" s="40"/>
      <c r="I8" s="2" t="s">
        <v>2</v>
      </c>
      <c r="J8" s="28"/>
      <c r="K8" s="26"/>
      <c r="L8" s="40"/>
      <c r="M8" s="2" t="s">
        <v>2</v>
      </c>
      <c r="N8" s="28"/>
      <c r="O8" s="26"/>
    </row>
    <row r="9" spans="1:15" ht="21.75" customHeight="1" x14ac:dyDescent="0.4">
      <c r="A9" s="39" t="s">
        <v>17</v>
      </c>
      <c r="B9" s="2" t="s">
        <v>3</v>
      </c>
      <c r="C9" s="26"/>
      <c r="D9" s="39" t="s">
        <v>18</v>
      </c>
      <c r="E9" s="2" t="s">
        <v>3</v>
      </c>
      <c r="F9" s="28"/>
      <c r="G9" s="26"/>
      <c r="H9" s="39" t="s">
        <v>19</v>
      </c>
      <c r="I9" s="2" t="s">
        <v>3</v>
      </c>
      <c r="J9" s="28"/>
      <c r="K9" s="26"/>
      <c r="L9" s="39" t="s">
        <v>21</v>
      </c>
      <c r="M9" s="2" t="s">
        <v>3</v>
      </c>
      <c r="N9" s="28"/>
      <c r="O9" s="26"/>
    </row>
    <row r="10" spans="1:15" ht="21.75" customHeight="1" x14ac:dyDescent="0.4">
      <c r="A10" s="40"/>
      <c r="B10" s="2" t="s">
        <v>4</v>
      </c>
      <c r="C10" s="26"/>
      <c r="D10" s="40"/>
      <c r="E10" s="2" t="s">
        <v>4</v>
      </c>
      <c r="F10" s="28"/>
      <c r="G10" s="26"/>
      <c r="H10" s="40"/>
      <c r="I10" s="2" t="s">
        <v>4</v>
      </c>
      <c r="J10" s="28"/>
      <c r="K10" s="26"/>
      <c r="L10" s="40"/>
      <c r="M10" s="2" t="s">
        <v>4</v>
      </c>
      <c r="N10" s="28"/>
      <c r="O10" s="26"/>
    </row>
    <row r="11" spans="1:15" ht="21.75" customHeight="1" thickBot="1" x14ac:dyDescent="0.45">
      <c r="A11" s="43"/>
      <c r="B11" s="4" t="s">
        <v>5</v>
      </c>
      <c r="C11" s="27"/>
      <c r="D11" s="41"/>
      <c r="E11" s="10" t="s">
        <v>5</v>
      </c>
      <c r="F11" s="29"/>
      <c r="G11" s="30"/>
      <c r="H11" s="41"/>
      <c r="I11" s="10" t="s">
        <v>5</v>
      </c>
      <c r="J11" s="29"/>
      <c r="K11" s="30"/>
      <c r="L11" s="41"/>
      <c r="M11" s="10" t="s">
        <v>5</v>
      </c>
      <c r="N11" s="29"/>
      <c r="O11" s="30"/>
    </row>
    <row r="12" spans="1:15" ht="19.5" thickBot="1" x14ac:dyDescent="0.45">
      <c r="D12" s="37" t="s">
        <v>11</v>
      </c>
      <c r="E12" s="38"/>
      <c r="F12" s="23">
        <f>SUM(F7:F11)</f>
        <v>0</v>
      </c>
      <c r="G12" s="9"/>
      <c r="H12" s="37" t="s">
        <v>11</v>
      </c>
      <c r="I12" s="38"/>
      <c r="J12" s="23">
        <f>SUM(J7:J11)</f>
        <v>0</v>
      </c>
      <c r="K12" s="9"/>
      <c r="L12" s="37" t="s">
        <v>11</v>
      </c>
      <c r="M12" s="38"/>
      <c r="N12" s="23">
        <f>SUM(N7:N11)</f>
        <v>0</v>
      </c>
      <c r="O12" s="9"/>
    </row>
    <row r="13" spans="1:15" ht="19.5" thickBot="1" x14ac:dyDescent="0.45"/>
    <row r="14" spans="1:15" x14ac:dyDescent="0.4">
      <c r="D14" s="24"/>
      <c r="E14" s="12" t="s">
        <v>7</v>
      </c>
      <c r="F14" s="44" t="s">
        <v>42</v>
      </c>
      <c r="G14" s="45"/>
      <c r="I14" s="12" t="s">
        <v>8</v>
      </c>
      <c r="J14" s="44" t="s">
        <v>42</v>
      </c>
      <c r="K14" s="45"/>
      <c r="M14" s="12" t="s">
        <v>9</v>
      </c>
      <c r="N14" s="44" t="s">
        <v>42</v>
      </c>
      <c r="O14" s="45"/>
    </row>
    <row r="15" spans="1:15" x14ac:dyDescent="0.4">
      <c r="D15" s="24"/>
      <c r="E15" s="13" t="s">
        <v>12</v>
      </c>
      <c r="F15" s="2" t="s">
        <v>40</v>
      </c>
      <c r="G15" s="14" t="s">
        <v>41</v>
      </c>
      <c r="I15" s="13" t="s">
        <v>12</v>
      </c>
      <c r="J15" s="2" t="s">
        <v>40</v>
      </c>
      <c r="K15" s="14" t="s">
        <v>41</v>
      </c>
      <c r="M15" s="13" t="s">
        <v>12</v>
      </c>
      <c r="N15" s="2" t="s">
        <v>40</v>
      </c>
      <c r="O15" s="14" t="s">
        <v>41</v>
      </c>
    </row>
    <row r="16" spans="1:15" x14ac:dyDescent="0.4">
      <c r="D16" s="24" t="s">
        <v>1</v>
      </c>
      <c r="E16" s="15" t="e">
        <f>ROUNDDOWN((F7-C7)/F7,3)</f>
        <v>#DIV/0!</v>
      </c>
      <c r="F16" s="8" t="e">
        <f>IF(E16&gt;=30%,$F$12-(C7*5),"対象外")</f>
        <v>#DIV/0!</v>
      </c>
      <c r="G16" s="14" t="e">
        <f>IF(AND(E16&gt;=50%,F16&gt;0,G7="1億円以下"),"100万円",IF(AND(E16&gt;=30%,E16&lt;50%,F16&gt;0,G7="1億円以下"),"60万円",IF(AND(E16&gt;=50%,F16&gt;0,G7="1億円超～5億円"),"150万円",IF(AND(E16&gt;=30%,E16&lt;50%,F16&gt;0,G7="1億円超～5億円"),"90万円",IF(AND(E16&gt;=50%,F16&gt;0,G7="5億円超"),"250万円",IF(AND(E16&gt;=30%,E16&lt;50%,F16&gt;0,G7="5億円超"),"150万円","対象外"))))))</f>
        <v>#DIV/0!</v>
      </c>
      <c r="H16" s="7" t="s">
        <v>1</v>
      </c>
      <c r="I16" s="15" t="e">
        <f>ROUNDDOWN((J7-C7)/J7,3)</f>
        <v>#DIV/0!</v>
      </c>
      <c r="J16" s="8" t="e">
        <f>IF(I16&gt;=30%,$J$12-(C7*5),"対象外")</f>
        <v>#DIV/0!</v>
      </c>
      <c r="K16" s="14" t="e">
        <f>IF(AND(I16&gt;=50%,J16&gt;0,K7="1億円以下"),"100万円",IF(AND(I16&gt;=30%,I16&lt;50%,J16&gt;0,K7="1億円以下"),"60万円",IF(AND(I16&gt;=50%,J16&gt;0,K7="1億円超～5億円"),"150万円",IF(AND(I16&gt;=30%,I16&lt;50%,J16&gt;0,K7="1億円超～5億円"),"90万円",IF(AND(I16&gt;=50%,J16&gt;0,K7="5億円超"),"250万円",IF(AND(I16&gt;=30%,I16&lt;50%,J16&gt;0,K7="5億円超"),"150万円","対象外"))))))</f>
        <v>#DIV/0!</v>
      </c>
      <c r="L16" s="7" t="s">
        <v>1</v>
      </c>
      <c r="M16" s="15" t="e">
        <f>ROUNDDOWN((N7-C7)/N7,3)</f>
        <v>#DIV/0!</v>
      </c>
      <c r="N16" s="8" t="e">
        <f>IF(M16&gt;=30%,$N$12-(C7*5),"対象外")</f>
        <v>#DIV/0!</v>
      </c>
      <c r="O16" s="14" t="e">
        <f>IF(AND(M16&gt;=50%,N16&gt;0,O7="1億円以下"),"100万円",IF(AND(M16&gt;=30%,M16&lt;50%,N16&gt;0,O7="1億円以下"),"60万円",IF(AND(M16&gt;=50%,N16&gt;0,O7="1億円超～5億円"),"150万円",IF(AND(M16&gt;=30%,M16&lt;50%,N16&gt;0,O7="1億円超～5億円"),"90万円",IF(AND(M16&gt;=50%,N16&gt;0,O7="5億円超"),"250万円",IF(AND(M16&gt;=30%,M16&lt;50%,N16&gt;0,O7="5億円超"),"150万円","対象外"))))))</f>
        <v>#DIV/0!</v>
      </c>
    </row>
    <row r="17" spans="4:15" x14ac:dyDescent="0.4">
      <c r="D17" s="24" t="s">
        <v>2</v>
      </c>
      <c r="E17" s="15" t="e">
        <f>ROUNDDOWN((F8-C8)/F8,3)</f>
        <v>#DIV/0!</v>
      </c>
      <c r="F17" s="8" t="e">
        <f>IF(E17&gt;=30%,$F$12-(C8*5),"対象外")</f>
        <v>#DIV/0!</v>
      </c>
      <c r="G17" s="14" t="e">
        <f t="shared" ref="G17:G20" si="0">IF(AND(E17&gt;=50%,F17&gt;0,G8="1億円以下"),"100万円",IF(AND(E17&gt;=30%,E17&lt;50%,F17&gt;0,G8="1億円以下"),"60万円",IF(AND(E17&gt;=50%,F17&gt;0,G8="1億円超～5億円"),"150万円",IF(AND(E17&gt;=30%,E17&lt;50%,F17&gt;0,G8="1億円超～5億円"),"90万円",IF(AND(E17&gt;=50%,F17&gt;0,G8="5億円超"),"250万円",IF(AND(E17&gt;=30%,E17&lt;50%,F17&gt;0,G8="5億円超"),"150万円","対象外"))))))</f>
        <v>#DIV/0!</v>
      </c>
      <c r="H17" s="7" t="s">
        <v>2</v>
      </c>
      <c r="I17" s="15" t="e">
        <f>ROUNDDOWN((J8-C8)/J8,3)</f>
        <v>#DIV/0!</v>
      </c>
      <c r="J17" s="8" t="e">
        <f>IF(I17&gt;=30%,$J$12-(C8*5),"対象外")</f>
        <v>#DIV/0!</v>
      </c>
      <c r="K17" s="14" t="e">
        <f t="shared" ref="K17:K20" si="1">IF(AND(I17&gt;=50%,J17&gt;0,K8="1億円以下"),"100万円",IF(AND(I17&gt;=30%,I17&lt;50%,J17&gt;0,K8="1億円以下"),"60万円",IF(AND(I17&gt;=50%,J17&gt;0,K8="1億円超～5億円"),"150万円",IF(AND(I17&gt;=30%,I17&lt;50%,J17&gt;0,K8="1億円超～5億円"),"90万円",IF(AND(I17&gt;=50%,J17&gt;0,K8="5億円超"),"250万円",IF(AND(I17&gt;=30%,I17&lt;50%,J17&gt;0,K8="5億円超"),"150万円","対象外"))))))</f>
        <v>#DIV/0!</v>
      </c>
      <c r="L17" s="7" t="s">
        <v>2</v>
      </c>
      <c r="M17" s="15" t="e">
        <f>ROUNDDOWN((N8-C8)/N8,3)</f>
        <v>#DIV/0!</v>
      </c>
      <c r="N17" s="8" t="e">
        <f>IF(M17&gt;=30%,$N$12-(C8*5),"対象外")</f>
        <v>#DIV/0!</v>
      </c>
      <c r="O17" s="14" t="e">
        <f t="shared" ref="O17:O20" si="2">IF(AND(M17&gt;=50%,N17&gt;0,O8="1億円以下"),"100万円",IF(AND(M17&gt;=30%,M17&lt;50%,N17&gt;0,O8="1億円以下"),"60万円",IF(AND(M17&gt;=50%,N17&gt;0,O8="1億円超～5億円"),"150万円",IF(AND(M17&gt;=30%,M17&lt;50%,N17&gt;0,O8="1億円超～5億円"),"90万円",IF(AND(M17&gt;=50%,N17&gt;0,O8="5億円超"),"250万円",IF(AND(M17&gt;=30%,M17&lt;50%,N17&gt;0,O8="5億円超"),"150万円","対象外"))))))</f>
        <v>#DIV/0!</v>
      </c>
    </row>
    <row r="18" spans="4:15" x14ac:dyDescent="0.4">
      <c r="D18" s="24" t="s">
        <v>3</v>
      </c>
      <c r="E18" s="15" t="e">
        <f>ROUNDDOWN((F9-C9)/F9,3)</f>
        <v>#DIV/0!</v>
      </c>
      <c r="F18" s="8" t="e">
        <f>IF(E18&gt;=30%,$F$12-(C9*5),"対象外")</f>
        <v>#DIV/0!</v>
      </c>
      <c r="G18" s="14" t="e">
        <f t="shared" si="0"/>
        <v>#DIV/0!</v>
      </c>
      <c r="H18" s="7" t="s">
        <v>3</v>
      </c>
      <c r="I18" s="15" t="e">
        <f>ROUNDDOWN((J9-C9)/J9,3)</f>
        <v>#DIV/0!</v>
      </c>
      <c r="J18" s="8" t="e">
        <f>IF(I18&gt;=30%,$J$12-(C9*5),"対象外")</f>
        <v>#DIV/0!</v>
      </c>
      <c r="K18" s="14" t="e">
        <f t="shared" si="1"/>
        <v>#DIV/0!</v>
      </c>
      <c r="L18" s="7" t="s">
        <v>3</v>
      </c>
      <c r="M18" s="15" t="e">
        <f>ROUNDDOWN((N9-C9)/N9,3)</f>
        <v>#DIV/0!</v>
      </c>
      <c r="N18" s="8" t="e">
        <f>IF(M18&gt;=30%,$N$12-(C9*5),"対象外")</f>
        <v>#DIV/0!</v>
      </c>
      <c r="O18" s="14" t="e">
        <f t="shared" si="2"/>
        <v>#DIV/0!</v>
      </c>
    </row>
    <row r="19" spans="4:15" x14ac:dyDescent="0.4">
      <c r="D19" s="24" t="s">
        <v>4</v>
      </c>
      <c r="E19" s="15" t="e">
        <f>ROUNDDOWN((F10-C10)/F10,3)</f>
        <v>#DIV/0!</v>
      </c>
      <c r="F19" s="8" t="e">
        <f>IF(E19&gt;=30%,$F$12-(C10*5),"対象外")</f>
        <v>#DIV/0!</v>
      </c>
      <c r="G19" s="14" t="e">
        <f t="shared" si="0"/>
        <v>#DIV/0!</v>
      </c>
      <c r="H19" s="7" t="s">
        <v>4</v>
      </c>
      <c r="I19" s="15" t="e">
        <f>ROUNDDOWN((J10-C10)/J10,3)</f>
        <v>#DIV/0!</v>
      </c>
      <c r="J19" s="8" t="e">
        <f>IF(I19&gt;=30%,$J$12-(C10*5),"対象外")</f>
        <v>#DIV/0!</v>
      </c>
      <c r="K19" s="14" t="e">
        <f t="shared" si="1"/>
        <v>#DIV/0!</v>
      </c>
      <c r="L19" s="7" t="s">
        <v>4</v>
      </c>
      <c r="M19" s="15" t="e">
        <f>ROUNDDOWN((N10-C10)/N10,3)</f>
        <v>#DIV/0!</v>
      </c>
      <c r="N19" s="8" t="e">
        <f>IF(M19&gt;=30%,$N$12-(C10*5),"対象外")</f>
        <v>#DIV/0!</v>
      </c>
      <c r="O19" s="14" t="e">
        <f t="shared" si="2"/>
        <v>#DIV/0!</v>
      </c>
    </row>
    <row r="20" spans="4:15" ht="19.5" thickBot="1" x14ac:dyDescent="0.45">
      <c r="D20" s="24" t="s">
        <v>5</v>
      </c>
      <c r="E20" s="16" t="e">
        <f>ROUNDDOWN((F11-C11)/F11,3)</f>
        <v>#DIV/0!</v>
      </c>
      <c r="F20" s="17" t="e">
        <f>IF(E20&gt;=30%,$F$12-(C11*5),"対象外")</f>
        <v>#DIV/0!</v>
      </c>
      <c r="G20" s="18" t="e">
        <f t="shared" si="0"/>
        <v>#DIV/0!</v>
      </c>
      <c r="H20" s="7" t="s">
        <v>5</v>
      </c>
      <c r="I20" s="16" t="e">
        <f>ROUNDDOWN((J11-C11)/J11,3)</f>
        <v>#DIV/0!</v>
      </c>
      <c r="J20" s="17" t="e">
        <f>IF(I20&gt;=30%,$J$12-(C11*5),"対象外")</f>
        <v>#DIV/0!</v>
      </c>
      <c r="K20" s="18" t="e">
        <f t="shared" si="1"/>
        <v>#DIV/0!</v>
      </c>
      <c r="L20" s="7" t="s">
        <v>5</v>
      </c>
      <c r="M20" s="16" t="e">
        <f>ROUNDDOWN((N11-C11)/N11,3)</f>
        <v>#DIV/0!</v>
      </c>
      <c r="N20" s="17" t="e">
        <f>IF(M20&gt;=30%,$N$12-(C11*5),"対象外")</f>
        <v>#DIV/0!</v>
      </c>
      <c r="O20" s="18" t="e">
        <f t="shared" si="2"/>
        <v>#DIV/0!</v>
      </c>
    </row>
    <row r="21" spans="4:15" x14ac:dyDescent="0.4">
      <c r="E21" s="1" t="s">
        <v>43</v>
      </c>
      <c r="I21" s="1" t="str">
        <f>E21</f>
        <v>※①給付算出額がマイナスは対象外</v>
      </c>
      <c r="M21" s="1" t="str">
        <f>E21</f>
        <v>※①給付算出額がマイナスは対象外</v>
      </c>
    </row>
  </sheetData>
  <sheetProtection sheet="1" objects="1" scenarios="1"/>
  <mergeCells count="19">
    <mergeCell ref="D7:D8"/>
    <mergeCell ref="H7:H8"/>
    <mergeCell ref="L7:L8"/>
    <mergeCell ref="A5:B5"/>
    <mergeCell ref="F14:G14"/>
    <mergeCell ref="A6:B6"/>
    <mergeCell ref="D6:E6"/>
    <mergeCell ref="H6:I6"/>
    <mergeCell ref="L6:M6"/>
    <mergeCell ref="A7:A8"/>
    <mergeCell ref="N14:O14"/>
    <mergeCell ref="J14:K14"/>
    <mergeCell ref="A9:A11"/>
    <mergeCell ref="D9:D11"/>
    <mergeCell ref="H9:H11"/>
    <mergeCell ref="L9:L11"/>
    <mergeCell ref="D12:E12"/>
    <mergeCell ref="H12:I12"/>
    <mergeCell ref="L12:M12"/>
  </mergeCells>
  <phoneticPr fontId="2"/>
  <dataValidations disablePrompts="1" count="1">
    <dataValidation type="list" allowBlank="1" showInputMessage="1" showErrorMessage="1" sqref="G7:G11 K7:K11 O7:O11" xr:uid="{54E2241B-D97D-4ABD-96A2-4729B636F5DB}">
      <formula1>"1億円以下,1億円超～5億円,5億円超"</formula1>
    </dataValidation>
  </dataValidations>
  <pageMargins left="0.7" right="0.7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個人事業</vt:lpstr>
      <vt:lpstr>法人</vt:lpstr>
      <vt:lpstr>個人事業!Print_Area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会議所端末０６</dc:creator>
  <cp:lastModifiedBy>会議所端末０６</cp:lastModifiedBy>
  <cp:lastPrinted>2022-02-09T07:20:52Z</cp:lastPrinted>
  <dcterms:created xsi:type="dcterms:W3CDTF">2021-12-27T23:33:07Z</dcterms:created>
  <dcterms:modified xsi:type="dcterms:W3CDTF">2022-02-09T07:30:41Z</dcterms:modified>
</cp:coreProperties>
</file>